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6" i="1"/>
  <c r="M31"/>
  <c r="F16"/>
  <c r="E16"/>
  <c r="F31"/>
  <c r="E31"/>
  <c r="L27"/>
  <c r="L23"/>
  <c r="L18"/>
  <c r="I27"/>
  <c r="H27"/>
  <c r="G27"/>
  <c r="J29"/>
  <c r="K29" s="1"/>
  <c r="J28"/>
  <c r="K28" s="1"/>
  <c r="O27"/>
  <c r="N27"/>
  <c r="O23"/>
  <c r="N23"/>
  <c r="O18"/>
  <c r="N18"/>
  <c r="G18"/>
  <c r="I18"/>
  <c r="H18"/>
  <c r="H16" s="1"/>
  <c r="J20"/>
  <c r="K20" s="1"/>
  <c r="J19"/>
  <c r="K19" s="1"/>
  <c r="M27"/>
  <c r="F27"/>
  <c r="E27"/>
  <c r="M23"/>
  <c r="M18"/>
  <c r="F18"/>
  <c r="E18"/>
  <c r="O16" l="1"/>
  <c r="I16"/>
  <c r="L16"/>
  <c r="N16"/>
  <c r="L31"/>
  <c r="G16"/>
  <c r="O31"/>
  <c r="N31"/>
  <c r="I31"/>
  <c r="G31"/>
  <c r="J27"/>
  <c r="H31"/>
  <c r="J18"/>
  <c r="K18" s="1"/>
  <c r="J16" l="1"/>
  <c r="K16" s="1"/>
  <c r="K31" s="1"/>
  <c r="K27"/>
  <c r="J31"/>
  <c r="E11" l="1"/>
</calcChain>
</file>

<file path=xl/sharedStrings.xml><?xml version="1.0" encoding="utf-8"?>
<sst xmlns="http://schemas.openxmlformats.org/spreadsheetml/2006/main" count="37" uniqueCount="32">
  <si>
    <t xml:space="preserve">«Российский государственный гидрометеорологический университет»
в г.Туапсе  Краснодарского края
(филиал ФГБОУ ВО «РГГМУ» в г.Туапсе)
</t>
  </si>
  <si>
    <t xml:space="preserve">Зам. ответственного секретаря ПК 
по приему в филиал РГГМУ г.Туапсе     Романец Елена Георгиевна
</t>
  </si>
  <si>
    <t>Всего подано заявлений:</t>
  </si>
  <si>
    <t>Государственный бюджет</t>
  </si>
  <si>
    <t>По договору</t>
  </si>
  <si>
    <t>План</t>
  </si>
  <si>
    <t>Подано заявлений</t>
  </si>
  <si>
    <t>Конкурс</t>
  </si>
  <si>
    <t>Заключенно договоров</t>
  </si>
  <si>
    <t>ВСЕГО</t>
  </si>
  <si>
    <t>Общий конкурс</t>
  </si>
  <si>
    <t>Прием на обучение на бакалавриат/ специалитет, 2021</t>
  </si>
  <si>
    <t>Особая квота</t>
  </si>
  <si>
    <t>Целевая квота</t>
  </si>
  <si>
    <t xml:space="preserve">Зам. председателя ПК по приему в филиал РГГМУ в г.Туапсе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филиала РГГМУ  в г.Туапсе     Аракелов Микаэл Сергеевич
</t>
  </si>
  <si>
    <t>Ориг.+ согласие</t>
  </si>
  <si>
    <t xml:space="preserve">       Бакалавр</t>
  </si>
  <si>
    <t xml:space="preserve">   Заочная</t>
  </si>
  <si>
    <t xml:space="preserve">  Очно-заочная</t>
  </si>
  <si>
    <t xml:space="preserve">  Очная</t>
  </si>
  <si>
    <t xml:space="preserve">        Бакалавр</t>
  </si>
  <si>
    <t xml:space="preserve">             05.03.05 Прикладная гидрометеорология</t>
  </si>
  <si>
    <t xml:space="preserve">             05.03.06 Экология и природопользование</t>
  </si>
  <si>
    <t xml:space="preserve">             38.03.01 Экономика</t>
  </si>
  <si>
    <t xml:space="preserve">            38.03.01 Экономика</t>
  </si>
  <si>
    <t xml:space="preserve">            38.03.02 Менеджмент</t>
  </si>
  <si>
    <t xml:space="preserve">            05.03.05 Прикладная гидрометеорология</t>
  </si>
  <si>
    <t xml:space="preserve">            05.03.06 Экология и природопользование</t>
  </si>
  <si>
    <t xml:space="preserve">            09.03.03 Прикладная информатика</t>
  </si>
  <si>
    <t>ИТОГО</t>
  </si>
  <si>
    <t xml:space="preserve">Прием на обучение на бакалавриат 2021
</t>
  </si>
  <si>
    <t>СВОДНАЯ ВЕДОМОСТЬ О ХОДЕ ПРИЕМА ЗАЯВЛЕНИЙ на 27.09.2021 09:00:00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</si>
</sst>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6" borderId="2" xfId="0" applyFill="1" applyBorder="1" applyAlignment="1"/>
    <xf numFmtId="164" fontId="0" fillId="5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Q29" sqref="Q29"/>
    </sheetView>
  </sheetViews>
  <sheetFormatPr defaultRowHeight="15"/>
  <cols>
    <col min="4" max="4" width="34.85546875" customWidth="1"/>
    <col min="5" max="5" width="10.42578125" customWidth="1"/>
    <col min="7" max="7" width="8.140625" customWidth="1"/>
    <col min="8" max="8" width="8" customWidth="1"/>
    <col min="9" max="9" width="9.7109375" customWidth="1"/>
    <col min="10" max="10" width="10.28515625" customWidth="1"/>
    <col min="11" max="11" width="8" customWidth="1"/>
    <col min="12" max="12" width="9" customWidth="1"/>
    <col min="13" max="13" width="7.5703125" customWidth="1"/>
    <col min="14" max="14" width="8" customWidth="1"/>
  </cols>
  <sheetData>
    <row r="1" spans="1:16" ht="19.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4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40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</row>
    <row r="8" spans="1:16" ht="39" customHeight="1">
      <c r="A8" s="15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"/>
      <c r="O8" s="1"/>
      <c r="P8" s="1"/>
    </row>
    <row r="11" spans="1:16" ht="15.75">
      <c r="A11" s="12" t="s">
        <v>2</v>
      </c>
      <c r="B11" s="12"/>
      <c r="C11" s="12"/>
      <c r="D11" s="12"/>
      <c r="E11" s="2">
        <f>SUM(N16,J16)</f>
        <v>176</v>
      </c>
    </row>
    <row r="12" spans="1:16">
      <c r="A12" s="24"/>
      <c r="B12" s="24"/>
      <c r="C12" s="24"/>
      <c r="D12" s="24"/>
      <c r="E12" s="17" t="s">
        <v>3</v>
      </c>
      <c r="F12" s="17"/>
      <c r="G12" s="17"/>
      <c r="H12" s="17"/>
      <c r="I12" s="17"/>
      <c r="J12" s="17"/>
      <c r="K12" s="17"/>
      <c r="L12" s="9"/>
      <c r="M12" s="11" t="s">
        <v>4</v>
      </c>
      <c r="N12" s="11"/>
      <c r="O12" s="11"/>
    </row>
    <row r="13" spans="1:16">
      <c r="A13" s="24"/>
      <c r="B13" s="24"/>
      <c r="C13" s="24"/>
      <c r="D13" s="24"/>
      <c r="E13" s="20" t="s">
        <v>5</v>
      </c>
      <c r="F13" s="20"/>
      <c r="G13" s="20" t="s">
        <v>6</v>
      </c>
      <c r="H13" s="20"/>
      <c r="I13" s="20"/>
      <c r="J13" s="20"/>
      <c r="K13" s="21" t="s">
        <v>7</v>
      </c>
      <c r="L13" s="21" t="s">
        <v>15</v>
      </c>
      <c r="M13" s="21" t="s">
        <v>5</v>
      </c>
      <c r="N13" s="18" t="s">
        <v>6</v>
      </c>
      <c r="O13" s="18" t="s">
        <v>8</v>
      </c>
    </row>
    <row r="14" spans="1:16" ht="40.5" customHeight="1">
      <c r="A14" s="24"/>
      <c r="B14" s="24"/>
      <c r="C14" s="24"/>
      <c r="D14" s="24"/>
      <c r="E14" s="18" t="s">
        <v>3</v>
      </c>
      <c r="F14" s="21" t="s">
        <v>9</v>
      </c>
      <c r="G14" s="18" t="s">
        <v>12</v>
      </c>
      <c r="H14" s="18" t="s">
        <v>13</v>
      </c>
      <c r="I14" s="21" t="s">
        <v>10</v>
      </c>
      <c r="J14" s="21" t="s">
        <v>9</v>
      </c>
      <c r="K14" s="21"/>
      <c r="L14" s="21"/>
      <c r="M14" s="21"/>
      <c r="N14" s="18"/>
      <c r="O14" s="18"/>
    </row>
    <row r="15" spans="1:16" ht="56.25" customHeight="1">
      <c r="A15" s="24"/>
      <c r="B15" s="24"/>
      <c r="C15" s="24"/>
      <c r="D15" s="24"/>
      <c r="E15" s="18"/>
      <c r="F15" s="21"/>
      <c r="G15" s="18"/>
      <c r="H15" s="18"/>
      <c r="I15" s="21"/>
      <c r="J15" s="21"/>
      <c r="K15" s="21"/>
      <c r="L15" s="21"/>
      <c r="M15" s="21"/>
      <c r="N15" s="18"/>
      <c r="O15" s="18"/>
    </row>
    <row r="16" spans="1:16">
      <c r="A16" s="22" t="s">
        <v>11</v>
      </c>
      <c r="B16" s="23"/>
      <c r="C16" s="23"/>
      <c r="D16" s="23"/>
      <c r="E16" s="3">
        <f t="shared" ref="E16:J16" si="0">SUM(E18,E27)</f>
        <v>35</v>
      </c>
      <c r="F16" s="3">
        <f t="shared" si="0"/>
        <v>35</v>
      </c>
      <c r="G16" s="3">
        <f t="shared" si="0"/>
        <v>1</v>
      </c>
      <c r="H16" s="3">
        <f t="shared" si="0"/>
        <v>1</v>
      </c>
      <c r="I16" s="3">
        <f t="shared" si="0"/>
        <v>80</v>
      </c>
      <c r="J16" s="3">
        <f t="shared" si="0"/>
        <v>82</v>
      </c>
      <c r="K16" s="7">
        <f>J16/F16</f>
        <v>2.342857142857143</v>
      </c>
      <c r="L16" s="3">
        <f>SUM(L18,L23,L27)</f>
        <v>35</v>
      </c>
      <c r="M16" s="3">
        <f>SUM(M18,M23,M27)</f>
        <v>95</v>
      </c>
      <c r="N16" s="3">
        <f>SUM(N18,N23,N27)</f>
        <v>94</v>
      </c>
      <c r="O16" s="3">
        <f>SUM(O18,O23,O27)</f>
        <v>51</v>
      </c>
    </row>
    <row r="17" spans="1:15">
      <c r="A17" s="19" t="s">
        <v>19</v>
      </c>
      <c r="B17" s="19"/>
      <c r="C17" s="19"/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26" t="s">
        <v>20</v>
      </c>
      <c r="B18" s="26"/>
      <c r="C18" s="26"/>
      <c r="D18" s="26"/>
      <c r="E18" s="5">
        <f>SUM(E19:E21)</f>
        <v>15</v>
      </c>
      <c r="F18" s="5">
        <f>SUM(F19:F21)</f>
        <v>15</v>
      </c>
      <c r="G18" s="5">
        <f>SUM(G19:G21)</f>
        <v>1</v>
      </c>
      <c r="H18" s="5">
        <f>SUM(H19:H21)</f>
        <v>0</v>
      </c>
      <c r="I18" s="5">
        <f>SUM(I19:I21)</f>
        <v>36</v>
      </c>
      <c r="J18" s="5">
        <f>SUM(J19:J20)</f>
        <v>37</v>
      </c>
      <c r="K18" s="10">
        <f>(J18*100/15/100)</f>
        <v>2.4666666666666668</v>
      </c>
      <c r="L18" s="5">
        <f>SUM(L19:L21)</f>
        <v>15</v>
      </c>
      <c r="M18" s="5">
        <f>SUM(M19:M21)</f>
        <v>20</v>
      </c>
      <c r="N18" s="5">
        <f>SUM(N20:N21)</f>
        <v>4</v>
      </c>
      <c r="O18" s="5">
        <f>SUM(O20:O21)</f>
        <v>3</v>
      </c>
    </row>
    <row r="19" spans="1:15">
      <c r="A19" s="19" t="s">
        <v>21</v>
      </c>
      <c r="B19" s="19"/>
      <c r="C19" s="19"/>
      <c r="D19" s="19"/>
      <c r="E19" s="4">
        <v>10</v>
      </c>
      <c r="F19" s="4">
        <v>10</v>
      </c>
      <c r="G19" s="4">
        <v>1</v>
      </c>
      <c r="H19" s="4"/>
      <c r="I19" s="4">
        <v>22</v>
      </c>
      <c r="J19" s="4">
        <f>SUM(G19:I19)</f>
        <v>23</v>
      </c>
      <c r="K19" s="4">
        <f>J19/F19</f>
        <v>2.2999999999999998</v>
      </c>
      <c r="L19" s="4">
        <v>10</v>
      </c>
      <c r="M19" s="4"/>
      <c r="N19" s="4"/>
      <c r="O19" s="4"/>
    </row>
    <row r="20" spans="1:15">
      <c r="A20" s="19" t="s">
        <v>22</v>
      </c>
      <c r="B20" s="19"/>
      <c r="C20" s="19"/>
      <c r="D20" s="19"/>
      <c r="E20" s="4">
        <v>5</v>
      </c>
      <c r="F20" s="4">
        <v>5</v>
      </c>
      <c r="G20" s="4"/>
      <c r="H20" s="4"/>
      <c r="I20" s="4">
        <v>14</v>
      </c>
      <c r="J20" s="4">
        <f>SUM(G20:I20)</f>
        <v>14</v>
      </c>
      <c r="K20" s="4">
        <f>J20/F20</f>
        <v>2.8</v>
      </c>
      <c r="L20" s="4">
        <v>5</v>
      </c>
      <c r="M20" s="4">
        <v>5</v>
      </c>
      <c r="N20" s="4"/>
      <c r="O20" s="4"/>
    </row>
    <row r="21" spans="1:15">
      <c r="A21" s="19" t="s">
        <v>23</v>
      </c>
      <c r="B21" s="19"/>
      <c r="C21" s="19"/>
      <c r="D21" s="19"/>
      <c r="E21" s="4"/>
      <c r="F21" s="4"/>
      <c r="G21" s="4"/>
      <c r="H21" s="4"/>
      <c r="I21" s="4"/>
      <c r="J21" s="4"/>
      <c r="K21" s="4"/>
      <c r="L21" s="4"/>
      <c r="M21" s="4">
        <v>15</v>
      </c>
      <c r="N21" s="4">
        <v>4</v>
      </c>
      <c r="O21" s="4">
        <v>3</v>
      </c>
    </row>
    <row r="22" spans="1:15">
      <c r="A22" s="19" t="s">
        <v>18</v>
      </c>
      <c r="B22" s="19"/>
      <c r="C22" s="19"/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25" t="s">
        <v>16</v>
      </c>
      <c r="B23" s="25"/>
      <c r="C23" s="25"/>
      <c r="D23" s="25"/>
      <c r="E23" s="5"/>
      <c r="F23" s="5"/>
      <c r="G23" s="5"/>
      <c r="H23" s="5"/>
      <c r="I23" s="5"/>
      <c r="J23" s="5"/>
      <c r="K23" s="5"/>
      <c r="L23" s="5">
        <f>SUM(L24:L25)</f>
        <v>0</v>
      </c>
      <c r="M23" s="5">
        <f>SUM(M24:M25)</f>
        <v>35</v>
      </c>
      <c r="N23" s="5">
        <f>SUM(N24:N25)</f>
        <v>24</v>
      </c>
      <c r="O23" s="5">
        <f>SUM(O24:O25)</f>
        <v>16</v>
      </c>
    </row>
    <row r="24" spans="1:15">
      <c r="A24" s="19" t="s">
        <v>24</v>
      </c>
      <c r="B24" s="19"/>
      <c r="C24" s="19"/>
      <c r="D24" s="19"/>
      <c r="E24" s="4"/>
      <c r="F24" s="4"/>
      <c r="G24" s="4"/>
      <c r="H24" s="4"/>
      <c r="I24" s="4"/>
      <c r="J24" s="4"/>
      <c r="K24" s="4"/>
      <c r="L24" s="4"/>
      <c r="M24" s="4">
        <v>25</v>
      </c>
      <c r="N24" s="4">
        <v>19</v>
      </c>
      <c r="O24" s="4">
        <v>16</v>
      </c>
    </row>
    <row r="25" spans="1:15">
      <c r="A25" s="19" t="s">
        <v>25</v>
      </c>
      <c r="B25" s="19"/>
      <c r="C25" s="19"/>
      <c r="D25" s="19"/>
      <c r="E25" s="4"/>
      <c r="F25" s="4"/>
      <c r="G25" s="4"/>
      <c r="H25" s="4"/>
      <c r="I25" s="4"/>
      <c r="J25" s="4"/>
      <c r="K25" s="4"/>
      <c r="L25" s="4"/>
      <c r="M25" s="4">
        <v>10</v>
      </c>
      <c r="N25" s="4">
        <v>5</v>
      </c>
      <c r="O25" s="4"/>
    </row>
    <row r="26" spans="1:15">
      <c r="A26" s="19" t="s">
        <v>17</v>
      </c>
      <c r="B26" s="19"/>
      <c r="C26" s="19"/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26" t="s">
        <v>16</v>
      </c>
      <c r="B27" s="26"/>
      <c r="C27" s="26"/>
      <c r="D27" s="26"/>
      <c r="E27" s="5">
        <f>SUM(E28:E30)</f>
        <v>20</v>
      </c>
      <c r="F27" s="5">
        <f>SUM(F28:F30)</f>
        <v>20</v>
      </c>
      <c r="G27" s="5">
        <f>SUM(G28:G29)</f>
        <v>0</v>
      </c>
      <c r="H27" s="5">
        <f>SUM(H28:H29)</f>
        <v>1</v>
      </c>
      <c r="I27" s="5">
        <f>SUM(I28:I29)</f>
        <v>44</v>
      </c>
      <c r="J27" s="5">
        <f>SUM(J28:J29)</f>
        <v>45</v>
      </c>
      <c r="K27" s="5">
        <f>J27/F27</f>
        <v>2.25</v>
      </c>
      <c r="L27" s="5">
        <f>SUM(L28:L30)</f>
        <v>20</v>
      </c>
      <c r="M27" s="5">
        <f>SUM(M28:M30)</f>
        <v>40</v>
      </c>
      <c r="N27" s="5">
        <f>SUM(N28:N30)</f>
        <v>66</v>
      </c>
      <c r="O27" s="5">
        <f>SUM(O28:O30)</f>
        <v>32</v>
      </c>
    </row>
    <row r="28" spans="1:15">
      <c r="A28" s="19" t="s">
        <v>26</v>
      </c>
      <c r="B28" s="19"/>
      <c r="C28" s="19"/>
      <c r="D28" s="19"/>
      <c r="E28" s="4">
        <v>10</v>
      </c>
      <c r="F28" s="4">
        <v>10</v>
      </c>
      <c r="G28" s="4"/>
      <c r="H28" s="4">
        <v>1</v>
      </c>
      <c r="I28" s="4">
        <v>23</v>
      </c>
      <c r="J28" s="4">
        <f>SUM(G28:I28)</f>
        <v>24</v>
      </c>
      <c r="K28" s="4">
        <f>J28/F28</f>
        <v>2.4</v>
      </c>
      <c r="L28" s="4">
        <v>10</v>
      </c>
      <c r="M28" s="4">
        <v>10</v>
      </c>
      <c r="N28" s="4">
        <v>21</v>
      </c>
      <c r="O28" s="4">
        <v>7</v>
      </c>
    </row>
    <row r="29" spans="1:15">
      <c r="A29" s="19" t="s">
        <v>27</v>
      </c>
      <c r="B29" s="19"/>
      <c r="C29" s="19"/>
      <c r="D29" s="19"/>
      <c r="E29" s="4">
        <v>10</v>
      </c>
      <c r="F29" s="4">
        <v>10</v>
      </c>
      <c r="G29" s="4"/>
      <c r="H29" s="4"/>
      <c r="I29" s="4">
        <v>21</v>
      </c>
      <c r="J29" s="4">
        <f>SUM(G29:I29)</f>
        <v>21</v>
      </c>
      <c r="K29" s="4">
        <f>J29/F29</f>
        <v>2.1</v>
      </c>
      <c r="L29" s="4">
        <v>10</v>
      </c>
      <c r="M29" s="4">
        <v>10</v>
      </c>
      <c r="N29" s="4">
        <v>21</v>
      </c>
      <c r="O29" s="4">
        <v>7</v>
      </c>
    </row>
    <row r="30" spans="1:15">
      <c r="A30" s="19" t="s">
        <v>28</v>
      </c>
      <c r="B30" s="19"/>
      <c r="C30" s="19"/>
      <c r="D30" s="19"/>
      <c r="E30" s="4"/>
      <c r="F30" s="4"/>
      <c r="G30" s="4"/>
      <c r="H30" s="4"/>
      <c r="I30" s="4"/>
      <c r="J30" s="4"/>
      <c r="K30" s="4"/>
      <c r="L30" s="4"/>
      <c r="M30" s="4">
        <v>20</v>
      </c>
      <c r="N30" s="4">
        <v>24</v>
      </c>
      <c r="O30" s="4">
        <v>18</v>
      </c>
    </row>
    <row r="31" spans="1:15">
      <c r="A31" s="17" t="s">
        <v>29</v>
      </c>
      <c r="B31" s="17"/>
      <c r="C31" s="17"/>
      <c r="D31" s="17"/>
      <c r="E31" s="6">
        <f t="shared" ref="E31:J31" si="1">SUM(E18,E27)</f>
        <v>35</v>
      </c>
      <c r="F31" s="6">
        <f t="shared" si="1"/>
        <v>35</v>
      </c>
      <c r="G31" s="6">
        <f t="shared" si="1"/>
        <v>1</v>
      </c>
      <c r="H31" s="6">
        <f t="shared" si="1"/>
        <v>1</v>
      </c>
      <c r="I31" s="6">
        <f t="shared" si="1"/>
        <v>80</v>
      </c>
      <c r="J31" s="6">
        <f t="shared" si="1"/>
        <v>82</v>
      </c>
      <c r="K31" s="8">
        <f>K16</f>
        <v>2.342857142857143</v>
      </c>
      <c r="L31" s="6">
        <f>SUM(L18,L23,L27)</f>
        <v>35</v>
      </c>
      <c r="M31" s="6">
        <f>SUM(M18,M23,M27)</f>
        <v>95</v>
      </c>
      <c r="N31" s="6">
        <f>SUM(N18,N23,N27)</f>
        <v>94</v>
      </c>
      <c r="O31" s="6">
        <f>SUM(O18,O23,O27)</f>
        <v>51</v>
      </c>
    </row>
  </sheetData>
  <mergeCells count="38">
    <mergeCell ref="A17:D17"/>
    <mergeCell ref="A18:D18"/>
    <mergeCell ref="A19:D19"/>
    <mergeCell ref="A20:D20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27:D27"/>
    <mergeCell ref="N13:N15"/>
    <mergeCell ref="A21:D21"/>
    <mergeCell ref="G13:J13"/>
    <mergeCell ref="J14:J15"/>
    <mergeCell ref="O13:O15"/>
    <mergeCell ref="E14:E15"/>
    <mergeCell ref="F14:F15"/>
    <mergeCell ref="G14:G15"/>
    <mergeCell ref="H14:H15"/>
    <mergeCell ref="I14:I15"/>
    <mergeCell ref="A16:D16"/>
    <mergeCell ref="A12:D15"/>
    <mergeCell ref="E13:F13"/>
    <mergeCell ref="K13:K15"/>
    <mergeCell ref="L13:L15"/>
    <mergeCell ref="M13:M15"/>
    <mergeCell ref="M12:O12"/>
    <mergeCell ref="A11:D11"/>
    <mergeCell ref="A1:P1"/>
    <mergeCell ref="A3:P4"/>
    <mergeCell ref="A5:P6"/>
    <mergeCell ref="A7:N7"/>
    <mergeCell ref="A8:M8"/>
    <mergeCell ref="E12:K12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2021-09-27T05:59:26Z</dcterms:modified>
</cp:coreProperties>
</file>